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<sst xmlns="http://schemas.openxmlformats.org/spreadsheetml/2006/main" count="206" uniqueCount="204">
  <si>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</si>
  <si>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</si>
  <si>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</si>
  <si>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</si>
  <si>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</si>
  <si>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</si>
  <si>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</si>
  <si>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</si>
  <si>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</si>
  <si>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</si>
  <si>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</si>
  <si>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</si>
  <si>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</si>
  <si>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</si>
  <si>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</si>
  <si>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</si>
  <si>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</si>
  <si>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</si>
  <si>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</si>
  <si>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</si>
  <si>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</si>
  <si>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</si>
  <si>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</si>
  <si>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</si>
  <si>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</si>
  <si>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</si>
  <si>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</si>
  <si>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</si>
  <si>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</si>
  <si>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</si>
  <si>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</si>
  <si>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</si>
  <si>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</si>
  <si>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</si>
  <si>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</si>
  <si>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</si>
  <si>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</si>
  <si>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</si>
  <si>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</si>
  <si>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</si>
  <si>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</si>
  <si>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</si>
  <si>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</si>
  <si>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</si>
  <si>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</si>
  <si>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</si>
  <si>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</si>
  <si>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</si>
  <si>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</si>
  <si>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</si>
  <si>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</si>
  <si>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</si>
  <si>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</si>
  <si>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</si>
  <si>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</si>
  <si>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</si>
  <si>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</si>
  <si>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</si>
  <si>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</si>
  <si>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</si>
  <si>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</si>
  <si>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</si>
  <si>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</si>
  <si>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</si>
  <si>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</si>
  <si>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</si>
  <si>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</si>
  <si>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</si>
  <si>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</si>
  <si>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</si>
  <si>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</si>
  <si>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</si>
  <si>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</si>
  <si>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</si>
  <si>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</si>
  <si>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</si>
  <si>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</si>
  <si>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</si>
  <si>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</si>
  <si>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</si>
  <si>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</si>
  <si>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</si>
  <si>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</si>
  <si>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</si>
  <si>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</si>
  <si>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</si>
  <si>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</si>
  <si>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</si>
  <si>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</si>
  <si>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</si>
  <si>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</si>
  <si>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</si>
  <si>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</si>
  <si>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</si>
  <si>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</si>
  <si>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</si>
  <si>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</si>
  <si>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</si>
  <si>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</si>
  <si>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</si>
  <si>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</si>
  <si>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</si>
  <si>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</si>
  <si>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</si>
  <si>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</si>
  <si>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</si>
  <si>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</si>
  <si>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</si>
  <si>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</si>
  <si>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</si>
  <si>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</si>
  <si>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</si>
  <si>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</si>
  <si>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</si>
  <si>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</si>
  <si>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</si>
  <si>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</si>
  <si>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</si>
  <si>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</si>
  <si>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</si>
  <si>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</si>
  <si>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</si>
  <si>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</si>
  <si>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</si>
  <si>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</si>
  <si>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</si>
  <si>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</si>
  <si>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</si>
  <si>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</si>
  <si>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</si>
  <si>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</si>
  <si>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</si>
  <si>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</si>
  <si>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</si>
  <si>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</si>
  <si>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</si>
  <si>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</si>
  <si>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</si>
  <si>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</si>
  <si>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</si>
  <si>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</si>
  <si>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</si>
  <si>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</si>
  <si>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</si>
  <si>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</si>
  <si>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</si>
  <si>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</si>
  <si>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</si>
  <si>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</si>
  <si>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</si>
  <si>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</si>
  <si>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</si>
  <si>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</si>
  <si>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</si>
  <si>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</si>
  <si>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</si>
  <si>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</si>
  <si>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</si>
  <si>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</si>
  <si>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</si>
  <si>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</si>
  <si>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</si>
  <si>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</si>
  <si>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</si>
  <si>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</si>
  <si>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</si>
  <si>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</si>
  <si>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</si>
  <si>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</si>
  <si>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</si>
  <si>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</si>
  <si>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</si>
  <si>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</si>
  <si>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</si>
  <si>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</si>
  <si>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</si>
  <si>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</si>
  <si>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</si>
  <si>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</si>
  <si>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</si>
  <si>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</si>
  <si>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</si>
  <si>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</si>
  <si>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</si>
  <si>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</si>
  <si>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</si>
  <si>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</si>
  <si>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</si>
  <si>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</si>
  <si>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</si>
  <si>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</si>
  <si>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</si>
  <si>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</si>
  <si>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</si>
  <si>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</si>
  <si>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الأردنية لتجهيز وتسويق الدواجن ومنتجاتها</t>
  </si>
  <si>
    <t>JORDAN POULTRY PROCESSING &amp; MARKETING</t>
  </si>
  <si>
    <t>أرباح موزعة</t>
  </si>
  <si>
    <t>أسهم موزعة</t>
  </si>
  <si>
    <t>Stock Dividends</t>
  </si>
  <si>
    <t>Cash Dividends</t>
  </si>
  <si>
    <t>حقوق غير المسيطرين</t>
  </si>
  <si>
    <t>Non-controlling Interest</t>
  </si>
  <si>
    <t xml:space="preserve">التغير المتراكم في القيمة العادلة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</si>
</sst>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6" workbookViewId="0">
      <selection activeCell="I58" sqref="I5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141002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0.71</v>
      </c>
      <c r="F6" s="13">
        <v>0.64</v>
      </c>
      <c r="G6" s="13">
        <v>0.39</v>
      </c>
      <c r="H6" s="13">
        <v>0.44</v>
      </c>
      <c r="I6" s="4" t="s">
        <v>137</v>
      </c>
    </row>
    <row r="7" spans="4:9" ht="20.100000000000001" customHeight="1">
      <c r="D7" s="10" t="s">
        <v>124</v>
      </c>
      <c r="E7" s="14">
        <v>14550.62</v>
      </c>
      <c r="F7" s="14">
        <v>89775.76</v>
      </c>
      <c r="G7" s="14">
        <v>37763.589999999997</v>
      </c>
      <c r="H7" s="14">
        <v>30294.74</v>
      </c>
      <c r="I7" s="4" t="s">
        <v>138</v>
      </c>
    </row>
    <row r="8" spans="4:9" ht="20.100000000000001" customHeight="1">
      <c r="D8" s="10" t="s">
        <v>24</v>
      </c>
      <c r="E8" s="14">
        <v>23867</v>
      </c>
      <c r="F8" s="14">
        <v>169930</v>
      </c>
      <c r="G8" s="14">
        <v>83742</v>
      </c>
      <c r="H8" s="14">
        <v>63829</v>
      </c>
      <c r="I8" s="4" t="s">
        <v>1</v>
      </c>
    </row>
    <row r="9" spans="4:9" ht="20.100000000000001" customHeight="1">
      <c r="D9" s="10" t="s">
        <v>25</v>
      </c>
      <c r="E9" s="14">
        <v>128</v>
      </c>
      <c r="F9" s="14">
        <v>519</v>
      </c>
      <c r="G9" s="14">
        <v>235</v>
      </c>
      <c r="H9" s="14">
        <v>256</v>
      </c>
      <c r="I9" s="4" t="s">
        <v>2</v>
      </c>
    </row>
    <row r="10" spans="4:9" ht="20.100000000000001" customHeight="1">
      <c r="D10" s="10" t="s">
        <v>26</v>
      </c>
      <c r="E10" s="14">
        <v>14024000</v>
      </c>
      <c r="F10" s="14">
        <v>23000000</v>
      </c>
      <c r="G10" s="14">
        <v>23000000</v>
      </c>
      <c r="H10" s="14">
        <v>17000000</v>
      </c>
      <c r="I10" s="4" t="s">
        <v>23</v>
      </c>
    </row>
    <row r="11" spans="4:9" ht="20.100000000000001" customHeight="1">
      <c r="D11" s="10" t="s">
        <v>125</v>
      </c>
      <c r="E11" s="14">
        <v>9957040</v>
      </c>
      <c r="F11" s="14">
        <v>14720000</v>
      </c>
      <c r="G11" s="14">
        <v>8970000</v>
      </c>
      <c r="H11" s="14">
        <v>7480000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69378</v>
      </c>
      <c r="F16" s="56">
        <v>53331</v>
      </c>
      <c r="G16" s="56">
        <v>39879</v>
      </c>
      <c r="H16" s="56">
        <v>69717</v>
      </c>
      <c r="I16" s="3" t="s">
        <v>57</v>
      </c>
    </row>
    <row r="17" spans="4:9" ht="20.100000000000001" customHeight="1">
      <c r="D17" s="10" t="s">
        <v>126</v>
      </c>
      <c r="E17" s="57">
        <v>6131918</v>
      </c>
      <c r="F17" s="57">
        <v>7109836</v>
      </c>
      <c r="G17" s="57">
        <v>5683383</v>
      </c>
      <c r="H17" s="57">
        <v>3775230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2186404</v>
      </c>
      <c r="F19" s="57">
        <v>1042754</v>
      </c>
      <c r="G19" s="57">
        <v>1470070</v>
      </c>
      <c r="H19" s="57">
        <v>1039209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6396480</v>
      </c>
      <c r="F21" s="57">
        <v>3663831</v>
      </c>
      <c r="G21" s="57">
        <v>4048500</v>
      </c>
      <c r="H21" s="57">
        <v>2813875</v>
      </c>
      <c r="I21" s="4" t="s">
        <v>168</v>
      </c>
    </row>
    <row r="22" spans="4:9" ht="20.100000000000001" customHeight="1">
      <c r="D22" s="19" t="s">
        <v>179</v>
      </c>
      <c r="E22" s="57">
        <v>787062</v>
      </c>
      <c r="F22" s="57">
        <v>781714</v>
      </c>
      <c r="G22" s="57">
        <v>712653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15916546</v>
      </c>
      <c r="F23" s="57">
        <v>12849215</v>
      </c>
      <c r="G23" s="57">
        <v>12087101</v>
      </c>
      <c r="H23" s="57">
        <v>8354344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46796024</v>
      </c>
      <c r="F25" s="57">
        <v>43667772</v>
      </c>
      <c r="G25" s="57">
        <v>39427719</v>
      </c>
      <c r="H25" s="57">
        <v>37215849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46796024</v>
      </c>
      <c r="F28" s="57">
        <v>43667772</v>
      </c>
      <c r="G28" s="57">
        <v>39427719</v>
      </c>
      <c r="H28" s="57">
        <v>37215849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62712570</v>
      </c>
      <c r="F30" s="58">
        <v>56516987</v>
      </c>
      <c r="G30" s="58">
        <v>51514820</v>
      </c>
      <c r="H30" s="58">
        <v>45570193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5367657</v>
      </c>
      <c r="F35" s="56">
        <v>5578664</v>
      </c>
      <c r="G35" s="56">
        <v>4604237</v>
      </c>
      <c r="H35" s="56">
        <v>2336698</v>
      </c>
      <c r="I35" s="3" t="s">
        <v>148</v>
      </c>
    </row>
    <row r="36" spans="4:9" ht="20.100000000000001" customHeight="1">
      <c r="D36" s="10" t="s">
        <v>99</v>
      </c>
      <c r="E36" s="57">
        <v>3286793</v>
      </c>
      <c r="F36" s="57">
        <v>3469225</v>
      </c>
      <c r="G36" s="57">
        <v>2744762</v>
      </c>
      <c r="H36" s="57">
        <v>1356126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2831732</v>
      </c>
      <c r="F38" s="57">
        <v>2189208</v>
      </c>
      <c r="G38" s="57">
        <v>1975422</v>
      </c>
      <c r="H38" s="57">
        <v>1214000</v>
      </c>
      <c r="I38" s="4" t="s">
        <v>83</v>
      </c>
    </row>
    <row r="39" spans="4:9" ht="20.100000000000001" customHeight="1">
      <c r="D39" s="10" t="s">
        <v>102</v>
      </c>
      <c r="E39" s="57">
        <v>12523862</v>
      </c>
      <c r="F39" s="57">
        <v>12233165</v>
      </c>
      <c r="G39" s="57">
        <v>10032904</v>
      </c>
      <c r="H39" s="57">
        <v>7111326</v>
      </c>
      <c r="I39" s="4" t="s">
        <v>84</v>
      </c>
    </row>
    <row r="40" spans="4:9" ht="20.100000000000001" customHeight="1">
      <c r="D40" s="10" t="s">
        <v>103</v>
      </c>
      <c r="E40" s="57">
        <v>3742899</v>
      </c>
      <c r="F40" s="57">
        <v>3491961</v>
      </c>
      <c r="G40" s="57">
        <v>5603337</v>
      </c>
      <c r="H40" s="57">
        <v>4912000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31359848</v>
      </c>
      <c r="F42" s="57">
        <v>26531490</v>
      </c>
      <c r="G42" s="57">
        <v>22075830</v>
      </c>
      <c r="H42" s="57">
        <v>22894461</v>
      </c>
      <c r="I42" s="4" t="s">
        <v>85</v>
      </c>
    </row>
    <row r="43" spans="4:9" ht="20.100000000000001" customHeight="1">
      <c r="D43" s="20" t="s">
        <v>105</v>
      </c>
      <c r="E43" s="58">
        <v>47626609</v>
      </c>
      <c r="F43" s="58">
        <v>42256616</v>
      </c>
      <c r="G43" s="58">
        <v>37712071</v>
      </c>
      <c r="H43" s="58">
        <v>34917787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14024000</v>
      </c>
      <c r="F46" s="56">
        <v>23000000</v>
      </c>
      <c r="G46" s="56">
        <v>23000000</v>
      </c>
      <c r="H46" s="56">
        <v>17000000</v>
      </c>
      <c r="I46" s="3" t="s">
        <v>5</v>
      </c>
    </row>
    <row r="47" spans="4:9" ht="20.100000000000001" customHeight="1">
      <c r="D47" s="10" t="s">
        <v>30</v>
      </c>
      <c r="E47" s="57">
        <v>14024000</v>
      </c>
      <c r="F47" s="57">
        <v>23000000</v>
      </c>
      <c r="G47" s="57">
        <v>23000000</v>
      </c>
      <c r="H47" s="57">
        <v>17000000</v>
      </c>
      <c r="I47" s="4" t="s">
        <v>6</v>
      </c>
    </row>
    <row r="48" spans="4:9" ht="20.100000000000001" customHeight="1">
      <c r="D48" s="10" t="s">
        <v>128</v>
      </c>
      <c r="E48" s="57">
        <v>14024000</v>
      </c>
      <c r="F48" s="57">
        <v>23000000</v>
      </c>
      <c r="G48" s="57">
        <v>23000000</v>
      </c>
      <c r="H48" s="57">
        <v>17000000</v>
      </c>
      <c r="I48" s="4" t="s">
        <v>7</v>
      </c>
    </row>
    <row r="49" spans="4:9" ht="20.100000000000001" customHeight="1">
      <c r="D49" s="10" t="s">
        <v>71</v>
      </c>
      <c r="E49" s="57">
        <v>280850</v>
      </c>
      <c r="F49" s="57">
        <v>198291</v>
      </c>
      <c r="G49" s="57">
        <v>152529</v>
      </c>
      <c r="H49" s="57">
        <v>137494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8976000</v>
      </c>
      <c r="G53" s="57">
        <v>8976000</v>
      </c>
      <c r="H53" s="57">
        <v>5976000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/>
      <c r="H54" s="57"/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197</v>
      </c>
    </row>
    <row r="56" spans="4:9" ht="20.100000000000001" customHeight="1">
      <c r="D56" s="10" t="s">
        <v>199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203</v>
      </c>
    </row>
    <row r="58" spans="4:9" ht="20.100000000000001" customHeight="1">
      <c r="D58" s="10" t="s">
        <v>38</v>
      </c>
      <c r="E58" s="57">
        <v>781111</v>
      </c>
      <c r="F58" s="57">
        <v>38080</v>
      </c>
      <c r="G58" s="57">
        <v>-373780</v>
      </c>
      <c r="H58" s="57">
        <v>-509088</v>
      </c>
      <c r="I58" s="4" t="s">
        <v>153</v>
      </c>
    </row>
    <row r="59" spans="4:9" ht="20.100000000000001" customHeight="1">
      <c r="D59" s="10" t="s">
        <v>37</v>
      </c>
      <c r="E59" s="57">
        <v>15085961</v>
      </c>
      <c r="F59" s="57">
        <v>14260371</v>
      </c>
      <c r="G59" s="57">
        <v>13802749</v>
      </c>
      <c r="H59" s="57">
        <v>10652406</v>
      </c>
      <c r="I59" s="4" t="s">
        <v>13</v>
      </c>
    </row>
    <row r="60" spans="4:9" ht="20.100000000000001" customHeight="1">
      <c r="D60" s="42" t="s">
        <v>202</v>
      </c>
      <c r="E60" s="57">
        <v>0</v>
      </c>
      <c r="F60" s="57">
        <v>0</v>
      </c>
      <c r="G60" s="57">
        <v>0</v>
      </c>
      <c r="H60" s="57">
        <v>0</v>
      </c>
      <c r="I60" s="43" t="s">
        <v>201</v>
      </c>
    </row>
    <row r="61" spans="4:9" ht="20.100000000000001" customHeight="1">
      <c r="D61" s="11" t="s">
        <v>72</v>
      </c>
      <c r="E61" s="58">
        <v>62712570</v>
      </c>
      <c r="F61" s="58">
        <v>56516987</v>
      </c>
      <c r="G61" s="58">
        <v>51514820</v>
      </c>
      <c r="H61" s="58">
        <v>45570193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36043265</v>
      </c>
      <c r="F65" s="56">
        <v>32571523</v>
      </c>
      <c r="G65" s="56">
        <v>30613403</v>
      </c>
      <c r="H65" s="56">
        <v>26037076</v>
      </c>
      <c r="I65" s="3" t="s">
        <v>86</v>
      </c>
    </row>
    <row r="66" spans="4:9" ht="20.100000000000001" customHeight="1">
      <c r="D66" s="10" t="s">
        <v>108</v>
      </c>
      <c r="E66" s="57">
        <v>36023162</v>
      </c>
      <c r="F66" s="57">
        <v>31729434</v>
      </c>
      <c r="G66" s="57">
        <v>30472742</v>
      </c>
      <c r="H66" s="57">
        <v>25656893</v>
      </c>
      <c r="I66" s="4" t="s">
        <v>87</v>
      </c>
    </row>
    <row r="67" spans="4:9" ht="20.100000000000001" customHeight="1">
      <c r="D67" s="10" t="s">
        <v>130</v>
      </c>
      <c r="E67" s="57">
        <v>20103</v>
      </c>
      <c r="F67" s="57">
        <v>842089</v>
      </c>
      <c r="G67" s="57">
        <v>140661</v>
      </c>
      <c r="H67" s="57">
        <v>380183</v>
      </c>
      <c r="I67" s="4" t="s">
        <v>88</v>
      </c>
    </row>
    <row r="68" spans="4:9" ht="20.100000000000001" customHeight="1">
      <c r="D68" s="10" t="s">
        <v>109</v>
      </c>
      <c r="E68" s="57">
        <v>654415</v>
      </c>
      <c r="F68" s="57">
        <v>649626</v>
      </c>
      <c r="G68" s="57">
        <v>458310</v>
      </c>
      <c r="H68" s="57">
        <v>424781</v>
      </c>
      <c r="I68" s="4" t="s">
        <v>89</v>
      </c>
    </row>
    <row r="69" spans="4:9" ht="20.100000000000001" customHeight="1">
      <c r="D69" s="10" t="s">
        <v>110</v>
      </c>
      <c r="E69" s="57">
        <v>1669100</v>
      </c>
      <c r="F69" s="57">
        <v>1674866</v>
      </c>
      <c r="G69" s="57">
        <v>1357729</v>
      </c>
      <c r="H69" s="57">
        <v>1212035</v>
      </c>
      <c r="I69" s="4" t="s">
        <v>90</v>
      </c>
    </row>
    <row r="70" spans="4:9" ht="20.100000000000001" customHeight="1">
      <c r="D70" s="10" t="s">
        <v>111</v>
      </c>
      <c r="E70" s="57">
        <v>1247941</v>
      </c>
      <c r="F70" s="57">
        <v>1177448</v>
      </c>
      <c r="G70" s="57">
        <v>1104521</v>
      </c>
      <c r="H70" s="57">
        <v>981353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-2303412</v>
      </c>
      <c r="F72" s="57">
        <v>-1482403</v>
      </c>
      <c r="G72" s="57">
        <v>-1675378</v>
      </c>
      <c r="H72" s="57">
        <v>-1256633</v>
      </c>
      <c r="I72" s="4" t="s">
        <v>93</v>
      </c>
    </row>
    <row r="73" spans="4:9" ht="20.100000000000001" customHeight="1">
      <c r="D73" s="10" t="s">
        <v>114</v>
      </c>
      <c r="E73" s="57">
        <v>3344732</v>
      </c>
      <c r="F73" s="57">
        <v>2007485</v>
      </c>
      <c r="G73" s="57">
        <v>1865449</v>
      </c>
      <c r="H73" s="57">
        <v>1492482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1041320</v>
      </c>
      <c r="F75" s="57">
        <v>525082</v>
      </c>
      <c r="G75" s="57">
        <v>190071</v>
      </c>
      <c r="H75" s="57">
        <v>235849</v>
      </c>
      <c r="I75" s="4" t="s">
        <v>94</v>
      </c>
    </row>
    <row r="76" spans="4:9" ht="20.100000000000001" customHeight="1">
      <c r="D76" s="10" t="s">
        <v>116</v>
      </c>
      <c r="E76" s="57">
        <v>215730</v>
      </c>
      <c r="F76" s="57">
        <v>67460</v>
      </c>
      <c r="G76" s="57">
        <v>39728</v>
      </c>
      <c r="H76" s="57">
        <v>45347</v>
      </c>
      <c r="I76" s="4" t="s">
        <v>95</v>
      </c>
    </row>
    <row r="77" spans="4:9" ht="20.100000000000001" customHeight="1">
      <c r="D77" s="10" t="s">
        <v>185</v>
      </c>
      <c r="E77" s="57">
        <v>825590</v>
      </c>
      <c r="F77" s="57">
        <v>457622</v>
      </c>
      <c r="G77" s="57">
        <v>150343</v>
      </c>
      <c r="H77" s="57">
        <v>190502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/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825590</v>
      </c>
      <c r="F82" s="57">
        <v>457622</v>
      </c>
      <c r="G82" s="57">
        <v>150343</v>
      </c>
      <c r="H82" s="57">
        <v>190502</v>
      </c>
      <c r="I82" s="50" t="s">
        <v>181</v>
      </c>
    </row>
    <row r="83" spans="4:9" ht="20.100000000000001" customHeight="1">
      <c r="D83" s="42" t="s">
        <v>202</v>
      </c>
      <c r="E83" s="57">
        <v>0</v>
      </c>
      <c r="F83" s="57">
        <v>0</v>
      </c>
      <c r="G83" s="57">
        <v>0</v>
      </c>
      <c r="H83" s="57">
        <v>0</v>
      </c>
      <c r="I83" s="43" t="s">
        <v>201</v>
      </c>
    </row>
    <row r="84" spans="4:9" ht="20.100000000000001" customHeight="1">
      <c r="D84" s="11" t="s">
        <v>192</v>
      </c>
      <c r="E84" s="58">
        <v>825590</v>
      </c>
      <c r="F84" s="58">
        <v>457622</v>
      </c>
      <c r="G84" s="58">
        <v>150343</v>
      </c>
      <c r="H84" s="58">
        <v>190502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53331</v>
      </c>
      <c r="F88" s="56">
        <v>39879</v>
      </c>
      <c r="G88" s="56">
        <v>69717</v>
      </c>
      <c r="H88" s="56">
        <v>27358</v>
      </c>
      <c r="I88" s="3" t="s">
        <v>15</v>
      </c>
    </row>
    <row r="89" spans="4:9" ht="20.100000000000001" customHeight="1">
      <c r="D89" s="10" t="s">
        <v>42</v>
      </c>
      <c r="E89" s="57">
        <v>3663172</v>
      </c>
      <c r="F89" s="57">
        <v>6604080</v>
      </c>
      <c r="G89" s="57">
        <v>-2561990</v>
      </c>
      <c r="H89" s="57">
        <v>4307122</v>
      </c>
      <c r="I89" s="4" t="s">
        <v>16</v>
      </c>
    </row>
    <row r="90" spans="4:9" ht="20.100000000000001" customHeight="1">
      <c r="D90" s="10" t="s">
        <v>43</v>
      </c>
      <c r="E90" s="57">
        <v>-4358155</v>
      </c>
      <c r="F90" s="57">
        <v>-5417501</v>
      </c>
      <c r="G90" s="57">
        <v>-3309243</v>
      </c>
      <c r="H90" s="57">
        <v>-6338873</v>
      </c>
      <c r="I90" s="4" t="s">
        <v>17</v>
      </c>
    </row>
    <row r="91" spans="4:9" ht="20.100000000000001" customHeight="1">
      <c r="D91" s="10" t="s">
        <v>44</v>
      </c>
      <c r="E91" s="57">
        <v>711030</v>
      </c>
      <c r="F91" s="57">
        <v>-1173127</v>
      </c>
      <c r="G91" s="57">
        <v>5841395</v>
      </c>
      <c r="H91" s="57">
        <v>2074110</v>
      </c>
      <c r="I91" s="4" t="s">
        <v>18</v>
      </c>
    </row>
    <row r="92" spans="4:9" ht="20.100000000000001" customHeight="1">
      <c r="D92" s="21" t="s">
        <v>46</v>
      </c>
      <c r="E92" s="58">
        <v>69378</v>
      </c>
      <c r="F92" s="58">
        <v>53331</v>
      </c>
      <c r="G92" s="58">
        <v>39879</v>
      </c>
      <c r="H92" s="58">
        <v>69717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0.17018682258984597</v>
      </c>
      <c r="F96" s="22">
        <f>+F8*100/F10</f>
        <v>0.73882608695652174</v>
      </c>
      <c r="G96" s="22">
        <f>+G8*100/G10</f>
        <v>0.36409565217391304</v>
      </c>
      <c r="H96" s="22">
        <f>+H8*100/H10</f>
        <v>0.37546470588235292</v>
      </c>
      <c r="I96" s="3" t="s">
        <v>21</v>
      </c>
    </row>
    <row r="97" spans="1:15" ht="20.100000000000001" customHeight="1">
      <c r="D97" s="10" t="s">
        <v>48</v>
      </c>
      <c r="E97" s="13">
        <f>+E84/E10</f>
        <v>5.8869794637763831E-2</v>
      </c>
      <c r="F97" s="13">
        <f>+F84/F10</f>
        <v>1.9896608695652174E-2</v>
      </c>
      <c r="G97" s="13">
        <f>+G84/G10</f>
        <v>6.5366521739130433E-3</v>
      </c>
      <c r="H97" s="13">
        <f>+H84/H10</f>
        <v>1.1206000000000001E-2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1.0757245436394751</v>
      </c>
      <c r="F99" s="13">
        <f>+F59/F10</f>
        <v>0.62001613043478265</v>
      </c>
      <c r="G99" s="13">
        <f>+G59/G10</f>
        <v>0.60011952173913041</v>
      </c>
      <c r="H99" s="13">
        <f>+H59/H10</f>
        <v>0.62661211764705882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12.060514298865055</v>
      </c>
      <c r="F100" s="13">
        <f>+F11/F84</f>
        <v>32.166285711788333</v>
      </c>
      <c r="G100" s="13">
        <f>+G11/G84</f>
        <v>59.663569304856232</v>
      </c>
      <c r="H100" s="13">
        <f>+H11/H84</f>
        <v>39.264679635909332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0.66002026652461854</v>
      </c>
      <c r="F103" s="23">
        <f>+F11/F59</f>
        <v>1.0322312091319363</v>
      </c>
      <c r="G103" s="23">
        <f>+G11/G59</f>
        <v>0.64987054390397159</v>
      </c>
      <c r="H103" s="23">
        <f>+H11/H59</f>
        <v>0.70218878251542427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5.5774636398783516E-2</v>
      </c>
      <c r="F105" s="30">
        <f>+F67*100/F65</f>
        <v>2.5853534696550726</v>
      </c>
      <c r="G105" s="30">
        <f>+G67*100/G65</f>
        <v>0.45947521743989062</v>
      </c>
      <c r="H105" s="30">
        <f>+H67*100/H65</f>
        <v>1.4601601193620974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2.889083439028068</v>
      </c>
      <c r="F106" s="31">
        <f>+F75*100/F65</f>
        <v>1.6120891860045967</v>
      </c>
      <c r="G106" s="31">
        <f>+G75*100/G65</f>
        <v>0.62087511146669971</v>
      </c>
      <c r="H106" s="31">
        <f>+H75*100/H65</f>
        <v>0.90581983937059596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2.2905527565274677</v>
      </c>
      <c r="F107" s="31">
        <f>+F82*100/F65</f>
        <v>1.4049757513641594</v>
      </c>
      <c r="G107" s="31">
        <f>+G82*100/G65</f>
        <v>0.49110188762745521</v>
      </c>
      <c r="H107" s="31">
        <f>+H82*100/H65</f>
        <v>0.73165665760625354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1.6604645607730635</v>
      </c>
      <c r="F108" s="31">
        <f>(F82+F76)*100/F30</f>
        <v>0.92906934334627567</v>
      </c>
      <c r="G108" s="31">
        <f>(G82+G76)*100/G30</f>
        <v>0.36896372733128058</v>
      </c>
      <c r="H108" s="31">
        <f>(H82+H76)*100/H30</f>
        <v>0.51755102288024102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5.472571485502316</v>
      </c>
      <c r="F109" s="29">
        <f>+F84*100/F59</f>
        <v>3.209046945552819</v>
      </c>
      <c r="G109" s="29">
        <f>+G84*100/G59</f>
        <v>1.0892250521979354</v>
      </c>
      <c r="H109" s="29">
        <f>+H84*100/H59</f>
        <v>1.7883471583790553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75.944278794506431</v>
      </c>
      <c r="F111" s="22">
        <f>+F43*100/F30</f>
        <v>74.767991435919967</v>
      </c>
      <c r="G111" s="22">
        <f>+G43*100/G30</f>
        <v>73.206255986141457</v>
      </c>
      <c r="H111" s="22">
        <f>+H43*100/H30</f>
        <v>76.624180634916343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24.055721205493573</v>
      </c>
      <c r="F112" s="13">
        <f>+F59*100/F30</f>
        <v>25.232008564080036</v>
      </c>
      <c r="G112" s="13">
        <f>+G59*100/G30</f>
        <v>26.793744013858536</v>
      </c>
      <c r="H112" s="13">
        <f>+H59*100/H30</f>
        <v>23.375819365083665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4.8269596254577483</v>
      </c>
      <c r="F113" s="23">
        <f>+F75/F76</f>
        <v>7.7836050993181143</v>
      </c>
      <c r="G113" s="23">
        <f>+G75/G76</f>
        <v>4.7843082964156265</v>
      </c>
      <c r="H113" s="23">
        <f>+H75/H76</f>
        <v>5.2009835270249409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0.57473748883198372</v>
      </c>
      <c r="F115" s="22">
        <f>+F65/F30</f>
        <v>0.57631386117593286</v>
      </c>
      <c r="G115" s="22">
        <f>+G65/G30</f>
        <v>0.59426400014597736</v>
      </c>
      <c r="H115" s="22">
        <f>+H65/H30</f>
        <v>0.5713619865511651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0.77022067088434698</v>
      </c>
      <c r="F116" s="13">
        <f>+F65/F28</f>
        <v>0.74589385966382715</v>
      </c>
      <c r="G116" s="13">
        <f>+G65/G28</f>
        <v>0.77644367405580828</v>
      </c>
      <c r="H116" s="13">
        <f>+H65/H28</f>
        <v>0.69962332446050068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10.623820255585253</v>
      </c>
      <c r="F117" s="23">
        <f>+F65/F120</f>
        <v>52.871557503449395</v>
      </c>
      <c r="G117" s="23">
        <f>+G65/G120</f>
        <v>14.902856444635058</v>
      </c>
      <c r="H117" s="23">
        <f>+H65/H120</f>
        <v>20.946660466702816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1.2708975873416684</v>
      </c>
      <c r="F119" s="59">
        <f>+F23/F39</f>
        <v>1.0503590035775696</v>
      </c>
      <c r="G119" s="59">
        <f>+G23/G39</f>
        <v>1.2047460037492634</v>
      </c>
      <c r="H119" s="59">
        <f>+H23/H39</f>
        <v>1.1747941241900597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3392684</v>
      </c>
      <c r="F120" s="58">
        <f>+F23-F39</f>
        <v>616050</v>
      </c>
      <c r="G120" s="58">
        <f>+G23-G39</f>
        <v>2054197</v>
      </c>
      <c r="H120" s="58">
        <f>+H23-H39</f>
        <v>1243018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2016-09-01T09:38:33Z</dcterms:modified>
</cp:coreProperties>
</file>